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oren-my.sharepoint.com/personal/alijana_batic_innorenew_eu/Documents/PHARAON/09 OpenCall2_text/10 OC2 uskladitev po pripombah drugic/popravek_tabele_partBprijavni obrazec/predlog TŠ/"/>
    </mc:Choice>
  </mc:AlternateContent>
  <xr:revisionPtr revIDLastSave="21" documentId="8_{F4CA4A06-64AE-4A35-8E64-47B97E32F4AA}" xr6:coauthVersionLast="47" xr6:coauthVersionMax="47" xr10:uidLastSave="{16A4BADA-9BB2-414A-94DB-E450FF3C248D}"/>
  <bookViews>
    <workbookView xWindow="-110" yWindow="-110" windowWidth="19420" windowHeight="10300" firstSheet="1" activeTab="1" xr2:uid="{76842AB1-BAC4-497A-9D2C-C4D9D295AAC5}"/>
  </bookViews>
  <sheets>
    <sheet name="List2" sheetId="4" state="hidden" r:id="rId1"/>
    <sheet name="OC2_BUDGET" sheetId="5" r:id="rId2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5" l="1"/>
  <c r="F12" i="5" s="1"/>
  <c r="D11" i="5"/>
  <c r="F11" i="5" s="1"/>
  <c r="D10" i="5"/>
  <c r="F10" i="5" s="1"/>
  <c r="A26" i="4"/>
  <c r="A27" i="4" s="1"/>
  <c r="A28" i="4" s="1"/>
  <c r="A29" i="4" s="1"/>
  <c r="A30" i="4" s="1"/>
  <c r="A15" i="4"/>
  <c r="A16" i="4" s="1"/>
  <c r="A17" i="4" s="1"/>
  <c r="A18" i="4" s="1"/>
  <c r="A19" i="4" s="1"/>
  <c r="E25" i="4"/>
  <c r="E27" i="4" s="1"/>
  <c r="E14" i="4"/>
  <c r="E16" i="4" s="1"/>
  <c r="A4" i="4"/>
  <c r="A5" i="4" s="1"/>
  <c r="A6" i="4" s="1"/>
  <c r="A7" i="4" s="1"/>
  <c r="A8" i="4" s="1"/>
  <c r="E3" i="4"/>
  <c r="E5" i="4" s="1"/>
  <c r="G11" i="5" l="1"/>
  <c r="H11" i="5" s="1"/>
  <c r="J11" i="5" s="1"/>
  <c r="G10" i="5"/>
  <c r="H10" i="5" s="1"/>
  <c r="J10" i="5" s="1"/>
  <c r="G12" i="5"/>
  <c r="H12" i="5" s="1"/>
  <c r="J12" i="5" s="1"/>
  <c r="E28" i="4"/>
  <c r="E29" i="4" s="1"/>
  <c r="E17" i="4"/>
  <c r="E18" i="4" s="1"/>
  <c r="E6" i="4"/>
  <c r="E7" i="4" s="1"/>
  <c r="J13" i="5" l="1"/>
  <c r="E31" i="4"/>
  <c r="E30" i="4"/>
  <c r="E20" i="4"/>
  <c r="E19" i="4"/>
  <c r="E9" i="4"/>
  <c r="E8" i="4"/>
</calcChain>
</file>

<file path=xl/sharedStrings.xml><?xml version="1.0" encoding="utf-8"?>
<sst xmlns="http://schemas.openxmlformats.org/spreadsheetml/2006/main" count="54" uniqueCount="32">
  <si>
    <t>Day rate (€)</t>
  </si>
  <si>
    <t>Cost (€)</t>
  </si>
  <si>
    <t>drop down menu (70 % or 100 %)</t>
  </si>
  <si>
    <t>1. non-profit organisation</t>
  </si>
  <si>
    <t>2. industrial third parties</t>
  </si>
  <si>
    <t>Participant</t>
  </si>
  <si>
    <t>Direct Personnel costs</t>
  </si>
  <si>
    <t>Other direct costs (travel, equipment)</t>
  </si>
  <si>
    <t>Total direct costs (automatically sum of row 1 and row 2)</t>
  </si>
  <si>
    <t>ZAG</t>
  </si>
  <si>
    <t>UP</t>
  </si>
  <si>
    <t>ZVKDS</t>
  </si>
  <si>
    <t>Lead Partner/Coordinator</t>
  </si>
  <si>
    <t>Number of person months (PM)</t>
  </si>
  <si>
    <t>Indirect costs (automatically 25 % of row 3)</t>
  </si>
  <si>
    <t>Total costs (automatically sum of row 3 and 4)</t>
  </si>
  <si>
    <t xml:space="preserve"> Requested funding </t>
  </si>
  <si>
    <t>Partner</t>
  </si>
  <si>
    <t>TOTAL REQUESTED FUNDING PER ACTION (up to 200.000,00 €)</t>
  </si>
  <si>
    <t>Reimbursement rate (%)</t>
  </si>
  <si>
    <t>Other direct costs €  (travel, equipment)</t>
  </si>
  <si>
    <t>Requested funding € (up to 200.000 € per action)</t>
  </si>
  <si>
    <t>*fill in only the gray marked cell for each participant</t>
  </si>
  <si>
    <t>*use two decimal places for numbers</t>
  </si>
  <si>
    <t>Number of person months (PM) for the delivery of proposal</t>
  </si>
  <si>
    <r>
      <t xml:space="preserve"> Indirect costs € </t>
    </r>
    <r>
      <rPr>
        <sz val="8"/>
        <color theme="1"/>
        <rFont val="Calibri"/>
        <family val="2"/>
        <scheme val="minor"/>
      </rPr>
      <t>(25 % of colum F)</t>
    </r>
  </si>
  <si>
    <r>
      <t xml:space="preserve"> Total costs € </t>
    </r>
    <r>
      <rPr>
        <sz val="8"/>
        <color theme="1"/>
        <rFont val="Calibri"/>
        <family val="2"/>
        <scheme val="minor"/>
      </rPr>
      <t>(sum colum F and G)</t>
    </r>
  </si>
  <si>
    <r>
      <t xml:space="preserve">Requested funding € </t>
    </r>
    <r>
      <rPr>
        <sz val="8"/>
        <color theme="1"/>
        <rFont val="Calibri"/>
        <family val="2"/>
        <scheme val="minor"/>
      </rPr>
      <t>(colum H*I)</t>
    </r>
  </si>
  <si>
    <r>
      <t>Total estimated direct costs €</t>
    </r>
    <r>
      <rPr>
        <sz val="8"/>
        <color theme="1"/>
        <rFont val="Calibri"/>
        <family val="2"/>
        <scheme val="minor"/>
      </rPr>
      <t xml:space="preserve"> (sum colum D and E)</t>
    </r>
  </si>
  <si>
    <r>
      <t xml:space="preserve">Direct Personnel costs € </t>
    </r>
    <r>
      <rPr>
        <sz val="8"/>
        <color theme="1"/>
        <rFont val="Calibri"/>
        <family val="2"/>
        <scheme val="minor"/>
      </rPr>
      <t>(column B*C*17,91)</t>
    </r>
  </si>
  <si>
    <t>*Annotated Model Grant Agreement H2020 (https://ec.europa.eu/research/participants/data/ref/h2020/grants_manual/amga/h2020-amga_en.pdf)</t>
  </si>
  <si>
    <t>BUDGET CALCULATION - PHARAON OPEN CALL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</si>
</sst>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8"/>
      <name val="Trebuchet MS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rebuchet MS"/>
      <family val="2"/>
    </font>
    <font>
      <sz val="8"/>
      <name val="Trebuchet MS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4472C4"/>
      </left>
      <right style="thin">
        <color rgb="FF4472C4"/>
      </right>
      <top/>
      <bottom style="thin">
        <color rgb="FF4472C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10" xfId="0" applyNumberFormat="1" applyBorder="1"/>
    <xf numFmtId="4" fontId="0" fillId="0" borderId="2" xfId="0" applyNumberFormat="1" applyBorder="1"/>
    <xf numFmtId="4" fontId="4" fillId="0" borderId="0" xfId="0" applyNumberFormat="1" applyFont="1"/>
    <xf numFmtId="4" fontId="0" fillId="0" borderId="6" xfId="0" applyNumberFormat="1" applyBorder="1"/>
    <xf numFmtId="4" fontId="6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2" borderId="0" xfId="0" applyNumberFormat="1" applyFont="1" applyFill="1"/>
    <xf numFmtId="4" fontId="7" fillId="0" borderId="0" xfId="0" applyNumberFormat="1" applyFont="1" applyAlignment="1">
      <alignment horizontal="right"/>
    </xf>
    <xf numFmtId="4" fontId="5" fillId="0" borderId="0" xfId="0" applyNumberFormat="1" applyFon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wrapText="1"/>
    </xf>
    <xf numFmtId="4" fontId="5" fillId="0" borderId="11" xfId="0" applyNumberFormat="1" applyFont="1" applyBorder="1"/>
    <xf numFmtId="3" fontId="0" fillId="0" borderId="1" xfId="0" applyNumberFormat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4" fontId="6" fillId="3" borderId="12" xfId="0" applyNumberFormat="1" applyFont="1" applyFill="1" applyBorder="1"/>
    <xf numFmtId="4" fontId="6" fillId="2" borderId="1" xfId="0" applyNumberFormat="1" applyFont="1" applyFill="1" applyBorder="1"/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horizontal="left" wrapText="1"/>
    </xf>
    <xf numFmtId="4" fontId="8" fillId="0" borderId="1" xfId="0" applyNumberFormat="1" applyFont="1" applyBorder="1" applyAlignment="1">
      <alignment wrapText="1"/>
    </xf>
    <xf numFmtId="3" fontId="6" fillId="3" borderId="1" xfId="0" applyNumberFormat="1" applyFont="1" applyFill="1" applyBorder="1" applyAlignment="1">
      <alignment horizontal="center"/>
    </xf>
    <xf numFmtId="4" fontId="1" fillId="3" borderId="0" xfId="0" applyNumberFormat="1" applyFont="1" applyFill="1"/>
    <xf numFmtId="4" fontId="1" fillId="3" borderId="0" xfId="0" applyNumberFormat="1" applyFont="1" applyFill="1" applyAlignment="1">
      <alignment horizontal="left"/>
    </xf>
    <xf numFmtId="4" fontId="4" fillId="0" borderId="2" xfId="0" applyNumberFormat="1" applyFont="1" applyBorder="1"/>
    <xf numFmtId="0" fontId="0" fillId="0" borderId="5" xfId="0" applyBorder="1"/>
    <xf numFmtId="4" fontId="0" fillId="0" borderId="14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3" fillId="0" borderId="0" xfId="0" applyNumberFormat="1" applyFont="1"/>
    <xf numFmtId="0" fontId="9" fillId="0" borderId="0" xfId="0" applyFont="1" applyAlignment="1">
      <alignment horizontal="justify" vertical="center"/>
    </xf>
    <xf numFmtId="4" fontId="0" fillId="5" borderId="7" xfId="0" applyNumberFormat="1" applyFill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4" fontId="0" fillId="5" borderId="5" xfId="0" applyNumberFormat="1" applyFill="1" applyBorder="1" applyAlignment="1">
      <alignment horizontal="center" wrapText="1"/>
    </xf>
    <xf numFmtId="4" fontId="0" fillId="5" borderId="8" xfId="0" applyNumberFormat="1" applyFill="1" applyBorder="1" applyAlignment="1">
      <alignment horizontal="center" wrapText="1"/>
    </xf>
    <xf numFmtId="4" fontId="0" fillId="5" borderId="9" xfId="0" applyNumberForma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4" fontId="0" fillId="4" borderId="3" xfId="0" applyNumberFormat="1" applyFill="1" applyBorder="1" applyProtection="1">
      <protection locked="0"/>
    </xf>
    <xf numFmtId="4" fontId="0" fillId="4" borderId="1" xfId="0" applyNumberFormat="1" applyFill="1" applyBorder="1" applyProtection="1">
      <protection locked="0"/>
    </xf>
    <xf numFmtId="4" fontId="0" fillId="4" borderId="10" xfId="0" applyNumberFormat="1" applyFill="1" applyBorder="1" applyProtection="1">
      <protection locked="0"/>
    </xf>
    <xf numFmtId="9" fontId="0" fillId="4" borderId="3" xfId="0" applyNumberFormat="1" applyFill="1" applyBorder="1" applyProtection="1">
      <protection locked="0"/>
    </xf>
    <xf numFmtId="9" fontId="0" fillId="4" borderId="1" xfId="0" applyNumberFormat="1" applyFill="1" applyBorder="1" applyProtection="1">
      <protection locked="0"/>
    </xf>
    <xf numFmtId="9" fontId="0" fillId="4" borderId="10" xfId="0" applyNumberFormat="1" applyFill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7" xfId="0" applyNumberFormat="1" applyBorder="1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309093</xdr:colOff>
      <xdr:row>5</xdr:row>
      <xdr:rowOff>36405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D5273D8-CA3E-8474-DBEC-23E0F8EFB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45893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D193D-5DE6-4444-A7B5-ACC30EDDB57E}">
  <dimension ref="A1:H33"/>
  <sheetViews>
    <sheetView topLeftCell="A20" workbookViewId="0">
      <selection activeCell="F31" sqref="F31"/>
    </sheetView>
  </sheetViews>
  <sheetFormatPr defaultColWidth="8.7265625" defaultRowHeight="14.5" x14ac:dyDescent="0.35"/>
  <cols>
    <col min="1" max="1" width="8.7265625" style="1"/>
    <col min="2" max="2" width="45.81640625" style="1" customWidth="1"/>
    <col min="3" max="3" width="22.81640625" style="1" customWidth="1"/>
    <col min="4" max="4" width="25.26953125" style="1" customWidth="1"/>
    <col min="5" max="5" width="41.453125" style="1" customWidth="1"/>
    <col min="6" max="6" width="17.453125" style="1" customWidth="1"/>
    <col min="7" max="7" width="22.26953125" style="1" customWidth="1"/>
    <col min="8" max="16384" width="8.7265625" style="1"/>
  </cols>
  <sheetData>
    <row r="1" spans="1:8" ht="14.5" customHeight="1" thickBot="1" x14ac:dyDescent="0.4">
      <c r="B1" s="28" t="s">
        <v>12</v>
      </c>
      <c r="C1" s="4" t="s">
        <v>10</v>
      </c>
      <c r="D1" s="5"/>
      <c r="E1" s="9"/>
    </row>
    <row r="2" spans="1:8" ht="34" customHeight="1" x14ac:dyDescent="0.35">
      <c r="A2" s="2"/>
      <c r="B2" s="17"/>
      <c r="C2" s="15" t="s">
        <v>0</v>
      </c>
      <c r="D2" s="16" t="s">
        <v>13</v>
      </c>
      <c r="E2" s="15" t="s">
        <v>1</v>
      </c>
    </row>
    <row r="3" spans="1:8" x14ac:dyDescent="0.35">
      <c r="A3" s="18">
        <v>1</v>
      </c>
      <c r="B3" s="22" t="s">
        <v>6</v>
      </c>
      <c r="C3" s="19">
        <v>200.23</v>
      </c>
      <c r="D3" s="25">
        <v>10</v>
      </c>
      <c r="E3" s="21">
        <f>+C3*D3</f>
        <v>2002.3</v>
      </c>
    </row>
    <row r="4" spans="1:8" x14ac:dyDescent="0.35">
      <c r="A4" s="18">
        <f>+A3+1</f>
        <v>2</v>
      </c>
      <c r="B4" s="23" t="s">
        <v>7</v>
      </c>
      <c r="C4" s="11"/>
      <c r="D4" s="11"/>
      <c r="E4" s="20"/>
    </row>
    <row r="5" spans="1:8" ht="29" x14ac:dyDescent="0.35">
      <c r="A5" s="18">
        <f>+A4+1</f>
        <v>3</v>
      </c>
      <c r="B5" s="23" t="s">
        <v>8</v>
      </c>
      <c r="C5" s="11"/>
      <c r="D5" s="11"/>
      <c r="E5" s="12">
        <f>SUM(E3:E4)</f>
        <v>2002.3</v>
      </c>
    </row>
    <row r="6" spans="1:8" x14ac:dyDescent="0.35">
      <c r="A6" s="18">
        <f t="shared" ref="A6:A8" si="0">+A5+1</f>
        <v>4</v>
      </c>
      <c r="B6" s="23" t="s">
        <v>14</v>
      </c>
      <c r="C6" s="11"/>
      <c r="D6" s="10"/>
      <c r="E6" s="12">
        <f>E5*0.25</f>
        <v>500.58</v>
      </c>
    </row>
    <row r="7" spans="1:8" x14ac:dyDescent="0.35">
      <c r="A7" s="18">
        <f t="shared" si="0"/>
        <v>5</v>
      </c>
      <c r="B7" s="24" t="s">
        <v>15</v>
      </c>
      <c r="C7" s="10"/>
      <c r="D7" s="13" t="s">
        <v>2</v>
      </c>
      <c r="E7" s="12">
        <f>SUM(E5:E6)</f>
        <v>2502.88</v>
      </c>
    </row>
    <row r="8" spans="1:8" x14ac:dyDescent="0.35">
      <c r="A8" s="18">
        <f t="shared" si="0"/>
        <v>6</v>
      </c>
      <c r="B8" s="24" t="s">
        <v>16</v>
      </c>
      <c r="C8" s="10"/>
      <c r="D8" s="11"/>
      <c r="E8" s="12">
        <f>E7</f>
        <v>2502.88</v>
      </c>
      <c r="G8" s="27" t="s">
        <v>3</v>
      </c>
      <c r="H8" s="26">
        <v>1</v>
      </c>
    </row>
    <row r="9" spans="1:8" x14ac:dyDescent="0.35">
      <c r="B9" s="10"/>
      <c r="C9" s="10"/>
      <c r="D9" s="14"/>
      <c r="E9" s="12">
        <f>E7*0.7</f>
        <v>1752.02</v>
      </c>
      <c r="G9" s="27" t="s">
        <v>4</v>
      </c>
      <c r="H9" s="26">
        <v>0.7</v>
      </c>
    </row>
    <row r="10" spans="1:8" x14ac:dyDescent="0.35">
      <c r="B10" s="14"/>
      <c r="C10" s="14"/>
      <c r="E10" s="14"/>
    </row>
    <row r="11" spans="1:8" ht="15" thickBot="1" x14ac:dyDescent="0.4"/>
    <row r="12" spans="1:8" ht="15" thickBot="1" x14ac:dyDescent="0.4">
      <c r="B12" s="8" t="s">
        <v>17</v>
      </c>
      <c r="C12" s="4" t="s">
        <v>9</v>
      </c>
      <c r="D12" s="5"/>
      <c r="E12" s="9"/>
    </row>
    <row r="13" spans="1:8" ht="29" x14ac:dyDescent="0.35">
      <c r="A13" s="2"/>
      <c r="B13" s="17"/>
      <c r="C13" s="15" t="s">
        <v>0</v>
      </c>
      <c r="D13" s="16" t="s">
        <v>13</v>
      </c>
      <c r="E13" s="15" t="s">
        <v>1</v>
      </c>
    </row>
    <row r="14" spans="1:8" x14ac:dyDescent="0.35">
      <c r="A14" s="18">
        <v>1</v>
      </c>
      <c r="B14" s="22" t="s">
        <v>6</v>
      </c>
      <c r="C14" s="19">
        <v>199</v>
      </c>
      <c r="D14" s="25">
        <v>5</v>
      </c>
      <c r="E14" s="21">
        <f>+C14*D14</f>
        <v>995</v>
      </c>
    </row>
    <row r="15" spans="1:8" x14ac:dyDescent="0.35">
      <c r="A15" s="18">
        <f>+A14+1</f>
        <v>2</v>
      </c>
      <c r="B15" s="23" t="s">
        <v>7</v>
      </c>
      <c r="C15" s="11"/>
      <c r="D15" s="11"/>
      <c r="E15" s="20"/>
    </row>
    <row r="16" spans="1:8" ht="29" x14ac:dyDescent="0.35">
      <c r="A16" s="18">
        <f>+A15+1</f>
        <v>3</v>
      </c>
      <c r="B16" s="23" t="s">
        <v>8</v>
      </c>
      <c r="C16" s="11"/>
      <c r="D16" s="11"/>
      <c r="E16" s="12">
        <f>SUM(E14:E15)</f>
        <v>995</v>
      </c>
    </row>
    <row r="17" spans="1:5" x14ac:dyDescent="0.35">
      <c r="A17" s="18">
        <f t="shared" ref="A17:A19" si="1">+A16+1</f>
        <v>4</v>
      </c>
      <c r="B17" s="23" t="s">
        <v>14</v>
      </c>
      <c r="C17" s="11"/>
      <c r="D17" s="10"/>
      <c r="E17" s="12">
        <f>E16*0.25</f>
        <v>248.75</v>
      </c>
    </row>
    <row r="18" spans="1:5" x14ac:dyDescent="0.35">
      <c r="A18" s="18">
        <f t="shared" si="1"/>
        <v>5</v>
      </c>
      <c r="B18" s="24" t="s">
        <v>15</v>
      </c>
      <c r="C18" s="10"/>
      <c r="D18" s="13" t="s">
        <v>2</v>
      </c>
      <c r="E18" s="12">
        <f>SUM(E16:E17)</f>
        <v>1243.75</v>
      </c>
    </row>
    <row r="19" spans="1:5" x14ac:dyDescent="0.35">
      <c r="A19" s="18">
        <f t="shared" si="1"/>
        <v>6</v>
      </c>
      <c r="B19" s="24" t="s">
        <v>16</v>
      </c>
      <c r="C19" s="10"/>
      <c r="D19" s="11"/>
      <c r="E19" s="12">
        <f>E18</f>
        <v>1243.75</v>
      </c>
    </row>
    <row r="20" spans="1:5" x14ac:dyDescent="0.35">
      <c r="B20" s="10"/>
      <c r="C20" s="10"/>
      <c r="D20" s="14"/>
      <c r="E20" s="12">
        <f>E18*0.7</f>
        <v>870.63</v>
      </c>
    </row>
    <row r="22" spans="1:5" ht="15" thickBot="1" x14ac:dyDescent="0.4"/>
    <row r="23" spans="1:5" ht="15" thickBot="1" x14ac:dyDescent="0.4">
      <c r="B23" s="28" t="s">
        <v>17</v>
      </c>
      <c r="C23" s="4" t="s">
        <v>11</v>
      </c>
      <c r="D23" s="5"/>
      <c r="E23" s="9"/>
    </row>
    <row r="24" spans="1:5" ht="29" x14ac:dyDescent="0.35">
      <c r="A24" s="2"/>
      <c r="B24" s="17"/>
      <c r="C24" s="15" t="s">
        <v>0</v>
      </c>
      <c r="D24" s="16" t="s">
        <v>13</v>
      </c>
      <c r="E24" s="15" t="s">
        <v>1</v>
      </c>
    </row>
    <row r="25" spans="1:5" x14ac:dyDescent="0.35">
      <c r="A25" s="18">
        <v>1</v>
      </c>
      <c r="B25" s="22" t="s">
        <v>6</v>
      </c>
      <c r="C25" s="19">
        <v>240</v>
      </c>
      <c r="D25" s="25">
        <v>7</v>
      </c>
      <c r="E25" s="21">
        <f>+C25*D25</f>
        <v>1680</v>
      </c>
    </row>
    <row r="26" spans="1:5" x14ac:dyDescent="0.35">
      <c r="A26" s="18">
        <f>+A25+1</f>
        <v>2</v>
      </c>
      <c r="B26" s="23" t="s">
        <v>7</v>
      </c>
      <c r="C26" s="11"/>
      <c r="D26" s="11"/>
      <c r="E26" s="20"/>
    </row>
    <row r="27" spans="1:5" ht="29" x14ac:dyDescent="0.35">
      <c r="A27" s="18">
        <f>+A26+1</f>
        <v>3</v>
      </c>
      <c r="B27" s="23" t="s">
        <v>8</v>
      </c>
      <c r="C27" s="11"/>
      <c r="D27" s="11"/>
      <c r="E27" s="12">
        <f>SUM(E25:E26)</f>
        <v>1680</v>
      </c>
    </row>
    <row r="28" spans="1:5" x14ac:dyDescent="0.35">
      <c r="A28" s="18">
        <f t="shared" ref="A28:A30" si="2">+A27+1</f>
        <v>4</v>
      </c>
      <c r="B28" s="23" t="s">
        <v>14</v>
      </c>
      <c r="C28" s="11"/>
      <c r="D28" s="10"/>
      <c r="E28" s="12">
        <f>E27*0.25</f>
        <v>420</v>
      </c>
    </row>
    <row r="29" spans="1:5" x14ac:dyDescent="0.35">
      <c r="A29" s="18">
        <f t="shared" si="2"/>
        <v>5</v>
      </c>
      <c r="B29" s="24" t="s">
        <v>15</v>
      </c>
      <c r="C29" s="10"/>
      <c r="D29" s="13" t="s">
        <v>2</v>
      </c>
      <c r="E29" s="12">
        <f>SUM(E27:E28)</f>
        <v>2100</v>
      </c>
    </row>
    <row r="30" spans="1:5" x14ac:dyDescent="0.35">
      <c r="A30" s="18">
        <f t="shared" si="2"/>
        <v>6</v>
      </c>
      <c r="B30" s="24" t="s">
        <v>16</v>
      </c>
      <c r="C30" s="10"/>
      <c r="D30" s="11"/>
      <c r="E30" s="12">
        <f>E29</f>
        <v>2100</v>
      </c>
    </row>
    <row r="31" spans="1:5" x14ac:dyDescent="0.35">
      <c r="B31" s="10"/>
      <c r="C31" s="10"/>
      <c r="D31" s="14"/>
      <c r="E31" s="12">
        <f>E29*0.7</f>
        <v>1470</v>
      </c>
    </row>
    <row r="32" spans="1:5" ht="15" thickBot="1" x14ac:dyDescent="0.4"/>
    <row r="33" spans="2:5" ht="15" thickBot="1" x14ac:dyDescent="0.4">
      <c r="B33" s="8" t="s">
        <v>18</v>
      </c>
      <c r="E33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2F5FA-B8B2-4A21-8602-D9BDCE515BA7}">
  <dimension ref="A7:L105"/>
  <sheetViews>
    <sheetView tabSelected="1" workbookViewId="0">
      <selection activeCell="I20" sqref="I20"/>
    </sheetView>
  </sheetViews>
  <sheetFormatPr defaultRowHeight="14.5" x14ac:dyDescent="0.35"/>
  <cols>
    <col min="1" max="1" width="33.453125" customWidth="1"/>
    <col min="2" max="2" width="11" customWidth="1"/>
    <col min="3" max="3" width="17" customWidth="1"/>
    <col min="4" max="4" width="16" customWidth="1"/>
    <col min="5" max="5" width="18.1796875" customWidth="1"/>
    <col min="6" max="6" width="13.1796875" customWidth="1"/>
    <col min="7" max="7" width="9.26953125" customWidth="1"/>
    <col min="8" max="8" width="11.81640625" customWidth="1"/>
    <col min="9" max="9" width="14.81640625" customWidth="1"/>
    <col min="10" max="10" width="13.81640625" customWidth="1"/>
    <col min="11" max="11" width="15.1796875" customWidth="1"/>
  </cols>
  <sheetData>
    <row r="7" spans="1:12" ht="19" x14ac:dyDescent="0.35">
      <c r="D7" s="40" t="s">
        <v>31</v>
      </c>
      <c r="E7" s="40"/>
      <c r="F7" s="40"/>
      <c r="G7" s="40"/>
    </row>
    <row r="8" spans="1:12" ht="15" thickBot="1" x14ac:dyDescent="0.4"/>
    <row r="9" spans="1:12" s="1" customFormat="1" ht="63" customHeight="1" thickBot="1" x14ac:dyDescent="0.4">
      <c r="A9" s="35" t="s">
        <v>5</v>
      </c>
      <c r="B9" s="36" t="s">
        <v>0</v>
      </c>
      <c r="C9" s="37" t="s">
        <v>24</v>
      </c>
      <c r="D9" s="38" t="s">
        <v>29</v>
      </c>
      <c r="E9" s="38" t="s">
        <v>20</v>
      </c>
      <c r="F9" s="38" t="s">
        <v>28</v>
      </c>
      <c r="G9" s="38" t="s">
        <v>25</v>
      </c>
      <c r="H9" s="38" t="s">
        <v>26</v>
      </c>
      <c r="I9" s="38" t="s">
        <v>19</v>
      </c>
      <c r="J9" s="39" t="s">
        <v>27</v>
      </c>
    </row>
    <row r="10" spans="1:12" x14ac:dyDescent="0.35">
      <c r="A10" s="47"/>
      <c r="B10" s="41"/>
      <c r="C10" s="41"/>
      <c r="D10" s="3">
        <f>+B10*C10*17.91</f>
        <v>0</v>
      </c>
      <c r="E10" s="41"/>
      <c r="F10" s="3">
        <f>+D10+E10</f>
        <v>0</v>
      </c>
      <c r="G10" s="3">
        <f>+F10*0.25</f>
        <v>0</v>
      </c>
      <c r="H10" s="3">
        <f>+F10+G10</f>
        <v>0</v>
      </c>
      <c r="I10" s="44"/>
      <c r="J10" s="30">
        <f>+H10*I10</f>
        <v>0</v>
      </c>
      <c r="K10" s="1"/>
    </row>
    <row r="11" spans="1:12" x14ac:dyDescent="0.35">
      <c r="A11" s="48"/>
      <c r="B11" s="42"/>
      <c r="C11" s="42"/>
      <c r="D11" s="3">
        <f t="shared" ref="D11:D12" si="0">+B11*C11*17.91</f>
        <v>0</v>
      </c>
      <c r="E11" s="42"/>
      <c r="F11" s="2">
        <f t="shared" ref="F11:F12" si="1">+D11+E11</f>
        <v>0</v>
      </c>
      <c r="G11" s="2">
        <f t="shared" ref="G11:G12" si="2">+F11*0.25</f>
        <v>0</v>
      </c>
      <c r="H11" s="2">
        <f t="shared" ref="H11:H12" si="3">+F11+G11</f>
        <v>0</v>
      </c>
      <c r="I11" s="45"/>
      <c r="J11" s="31">
        <f t="shared" ref="J11:J12" si="4">+H11*I11</f>
        <v>0</v>
      </c>
      <c r="K11" s="1"/>
    </row>
    <row r="12" spans="1:12" ht="15" thickBot="1" x14ac:dyDescent="0.4">
      <c r="A12" s="49"/>
      <c r="B12" s="43"/>
      <c r="C12" s="43"/>
      <c r="D12" s="3">
        <f t="shared" si="0"/>
        <v>0</v>
      </c>
      <c r="E12" s="43"/>
      <c r="F12" s="6">
        <f t="shared" si="1"/>
        <v>0</v>
      </c>
      <c r="G12" s="6">
        <f t="shared" si="2"/>
        <v>0</v>
      </c>
      <c r="H12" s="6">
        <f t="shared" si="3"/>
        <v>0</v>
      </c>
      <c r="I12" s="46"/>
      <c r="J12" s="32">
        <f t="shared" si="4"/>
        <v>0</v>
      </c>
      <c r="K12" s="1"/>
    </row>
    <row r="13" spans="1:12" ht="27.65" customHeight="1" thickBot="1" x14ac:dyDescent="0.4">
      <c r="A13" s="4" t="s">
        <v>21</v>
      </c>
      <c r="B13" s="29"/>
      <c r="C13" s="29"/>
      <c r="D13" s="29"/>
      <c r="E13" s="29"/>
      <c r="F13" s="29"/>
      <c r="G13" s="29"/>
      <c r="H13" s="29"/>
      <c r="I13" s="29"/>
      <c r="J13" s="28">
        <f>SUM(J10:J12)</f>
        <v>0</v>
      </c>
      <c r="K13" s="1"/>
      <c r="L13" s="1"/>
    </row>
    <row r="14" spans="1:12" x14ac:dyDescent="0.35"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33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33" t="s">
        <v>30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33" t="s">
        <v>22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33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34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3:12" x14ac:dyDescent="0.35"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3:12" x14ac:dyDescent="0.35"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3:12" x14ac:dyDescent="0.35"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3:12" x14ac:dyDescent="0.35"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3:12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3:12" x14ac:dyDescent="0.35"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3:12" x14ac:dyDescent="0.35"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3:12" x14ac:dyDescent="0.35"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3:12" x14ac:dyDescent="0.35"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3:12" x14ac:dyDescent="0.35"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3:12" x14ac:dyDescent="0.35"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3:12" x14ac:dyDescent="0.35"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3:12" x14ac:dyDescent="0.35"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3:12" x14ac:dyDescent="0.35"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3:12" x14ac:dyDescent="0.35"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3:12" x14ac:dyDescent="0.35"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3:12" x14ac:dyDescent="0.35"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3:12" x14ac:dyDescent="0.35"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3:12" x14ac:dyDescent="0.35"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3:12" x14ac:dyDescent="0.35"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3:12" x14ac:dyDescent="0.35"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3:12" x14ac:dyDescent="0.35"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3:12" x14ac:dyDescent="0.35"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3:12" x14ac:dyDescent="0.35"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3:12" x14ac:dyDescent="0.35"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3:12" x14ac:dyDescent="0.35"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3:12" x14ac:dyDescent="0.35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3:12" x14ac:dyDescent="0.35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3:12" x14ac:dyDescent="0.35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3:12" x14ac:dyDescent="0.35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3:12" x14ac:dyDescent="0.35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3:12" x14ac:dyDescent="0.35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5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5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x14ac:dyDescent="0.35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x14ac:dyDescent="0.35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x14ac:dyDescent="0.35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x14ac:dyDescent="0.35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x14ac:dyDescent="0.35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x14ac:dyDescent="0.35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x14ac:dyDescent="0.35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x14ac:dyDescent="0.35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x14ac:dyDescent="0.35"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3:12" x14ac:dyDescent="0.35"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3:12" x14ac:dyDescent="0.35"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3:12" x14ac:dyDescent="0.35"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3:12" x14ac:dyDescent="0.35"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3:12" x14ac:dyDescent="0.35"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3:12" x14ac:dyDescent="0.35"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3:12" x14ac:dyDescent="0.35"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3:12" x14ac:dyDescent="0.35"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3:12" x14ac:dyDescent="0.35"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3:12" x14ac:dyDescent="0.35"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3:12" x14ac:dyDescent="0.35"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3:12" x14ac:dyDescent="0.35"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3:12" x14ac:dyDescent="0.35"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3:12" x14ac:dyDescent="0.35"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3:12" x14ac:dyDescent="0.35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3:12" x14ac:dyDescent="0.35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3:12" x14ac:dyDescent="0.35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3:12" x14ac:dyDescent="0.35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3:12" x14ac:dyDescent="0.35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3:12" x14ac:dyDescent="0.35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3:12" x14ac:dyDescent="0.35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2" x14ac:dyDescent="0.35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3:12" x14ac:dyDescent="0.35"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3:12" x14ac:dyDescent="0.35"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3:12" x14ac:dyDescent="0.35"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3:12" x14ac:dyDescent="0.35"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3:12" x14ac:dyDescent="0.35"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3:12" x14ac:dyDescent="0.35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3:12" x14ac:dyDescent="0.35"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3:12" x14ac:dyDescent="0.35">
      <c r="C105" s="1"/>
      <c r="D105" s="1"/>
      <c r="E105" s="1"/>
      <c r="F105" s="1"/>
      <c r="G105" s="1"/>
      <c r="H105" s="1"/>
      <c r="I105" s="1"/>
      <c r="J105" s="1"/>
      <c r="K105" s="1"/>
      <c r="L105" s="1"/>
    </row>
  </sheetData>
  <sheetProtection algorithmName="SHA-512" hashValue="DP2U1x+W2kv80/ghvO9E9wbgIGDjigrxEc66qlYyCHmSnIRkhrmvvLkw7tDrth0X4hDYIsbW05TvbqHgklyQvA==" saltValue="CnH5mn0bjI2QUh1O8KIUGw==" spinCount="100000" sheet="1" objects="1" scenarios="1"/>
  <mergeCells count="1">
    <mergeCell ref="D7:G7"/>
  </mergeCells>
  <pageMargins left="0.7" right="0.7" top="0.75" bottom="0.75" header="0.3" footer="0.3"/>
  <pageSetup orientation="portrait" r:id="rId1"/>
  <ignoredErrors>
    <ignoredError sqref="G10:G1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E1AAD8EDA58644A03BFF6AD5EC3832" ma:contentTypeVersion="19" ma:contentTypeDescription="Ustvari nov dokument." ma:contentTypeScope="" ma:versionID="2678d96f5e6930d51d96f19da12944a1">
  <xsd:schema xmlns:xsd="http://www.w3.org/2001/XMLSchema" xmlns:xs="http://www.w3.org/2001/XMLSchema" xmlns:p="http://schemas.microsoft.com/office/2006/metadata/properties" xmlns:ns2="f22165f0-d6dd-46ad-8e0f-1b49ef21e04e" xmlns:ns3="ff7b5952-37f6-4434-b069-59fac36d000a" targetNamespace="http://schemas.microsoft.com/office/2006/metadata/properties" ma:root="true" ma:fieldsID="fecf7a8a32c476e228c3cb5aeb9797ad" ns2:_="" ns3:_="">
    <xsd:import namespace="f22165f0-d6dd-46ad-8e0f-1b49ef21e04e"/>
    <xsd:import namespace="ff7b5952-37f6-4434-b069-59fac36d00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165f0-d6dd-46ad-8e0f-1b49ef21e0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Oznake slike" ma:readOnly="false" ma:fieldId="{5cf76f15-5ced-4ddc-b409-7134ff3c332f}" ma:taxonomyMulti="true" ma:sspId="b1801995-2269-42d3-8402-60a853a9fd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b5952-37f6-4434-b069-59fac36d00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d84e856-5d7a-434c-8ef0-09832ce8a922}" ma:internalName="TaxCatchAll" ma:showField="CatchAllData" ma:web="ff7b5952-37f6-4434-b069-59fac36d00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2165f0-d6dd-46ad-8e0f-1b49ef21e04e">
      <Terms xmlns="http://schemas.microsoft.com/office/infopath/2007/PartnerControls"/>
    </lcf76f155ced4ddcb4097134ff3c332f>
    <TaxCatchAll xmlns="ff7b5952-37f6-4434-b069-59fac36d000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475C77-83A7-44BC-8BAA-3645A49A93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2165f0-d6dd-46ad-8e0f-1b49ef21e04e"/>
    <ds:schemaRef ds:uri="ff7b5952-37f6-4434-b069-59fac36d00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801908-AE17-4F3D-8460-150A9F9BD96A}">
  <ds:schemaRefs>
    <ds:schemaRef ds:uri="http://schemas.microsoft.com/office/2006/metadata/properties"/>
    <ds:schemaRef ds:uri="http://schemas.microsoft.com/office/infopath/2007/PartnerControls"/>
    <ds:schemaRef ds:uri="f22165f0-d6dd-46ad-8e0f-1b49ef21e04e"/>
    <ds:schemaRef ds:uri="ff7b5952-37f6-4434-b069-59fac36d000a"/>
  </ds:schemaRefs>
</ds:datastoreItem>
</file>

<file path=customXml/itemProps3.xml><?xml version="1.0" encoding="utf-8"?>
<ds:datastoreItem xmlns:ds="http://schemas.openxmlformats.org/officeDocument/2006/customXml" ds:itemID="{8F7ADFA1-4623-4152-A8B2-8C6B568E4B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List2</vt:lpstr>
      <vt:lpstr>OC2_BUDGET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Alenka</dc:creator>
  <cp:keywords/>
  <dc:description/>
  <cp:lastModifiedBy>Alijana Batič</cp:lastModifiedBy>
  <cp:revision/>
  <dcterms:created xsi:type="dcterms:W3CDTF">2021-05-19T10:01:08Z</dcterms:created>
  <dcterms:modified xsi:type="dcterms:W3CDTF">2023-07-20T08:53:51Z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0x010100E1E1AAD8EDA58644A03BFF6AD5EC3832</vt:lpwstr>
  </property>
</Properties>
</file>